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\Documents\Документы Алмагуль\2026\для Сайта\қазақша\"/>
    </mc:Choice>
  </mc:AlternateContent>
  <xr:revisionPtr revIDLastSave="0" documentId="13_ncr:1_{9DD41A71-2D57-4B4C-941F-81E14B632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11" i="1"/>
  <c r="E10" i="1"/>
  <c r="E9" i="1"/>
  <c r="D10" i="1"/>
  <c r="D11" i="1"/>
  <c r="D9" i="1"/>
  <c r="D6" i="1"/>
  <c r="D7" i="1"/>
  <c r="C10" i="1" l="1"/>
  <c r="C13" i="1" s="1"/>
  <c r="C6" i="1"/>
  <c r="C11" i="1"/>
  <c r="C9" i="1"/>
  <c r="D13" i="1" l="1"/>
  <c r="E13" i="1"/>
</calcChain>
</file>

<file path=xl/sharedStrings.xml><?xml version="1.0" encoding="utf-8"?>
<sst xmlns="http://schemas.openxmlformats.org/spreadsheetml/2006/main" count="15" uniqueCount="15">
  <si>
    <t>№</t>
  </si>
  <si>
    <t>"Дене мүмкіндіктері шектеулі тұлғаларға арналған спорттық даярлау орталығы" РМҚК 2023-2025 жылдарға арналған бекітілген бюджеті</t>
  </si>
  <si>
    <t>мың теңге</t>
  </si>
  <si>
    <t>Атауы</t>
  </si>
  <si>
    <t>2023 ж. арналған бекітілген бюджет</t>
  </si>
  <si>
    <t>2024 ж. арналған бекітілген бюджет</t>
  </si>
  <si>
    <t>2025 ж. арналған бекітілген бюджет</t>
  </si>
  <si>
    <t>Салықтармен еңбекақы төлеу</t>
  </si>
  <si>
    <t>Басқа тауарларды (ЖЖМ, кеңсе тауарлары, жабдықтар, медальдар, кубоктар және т. б.) сатып алу</t>
  </si>
  <si>
    <t>Кеңсені, спорт ғимараттарын, автокөлікті жалға алу</t>
  </si>
  <si>
    <t>Басқа қызметтер (автокөлікке қызмет көрсету және жөндеу, бағдарламаларды сүйемелдеу, судьяларға ақы төлеу, біржолғы төлемдер және т. б.)</t>
  </si>
  <si>
    <t>Іссапар шығындары (ӘБП, спорттық іс-шаралар, спортшылардың тамақтануы)</t>
  </si>
  <si>
    <t>Бюджетке салынатын өзге де салықтар (жарналар)</t>
  </si>
  <si>
    <t>ҚҚС</t>
  </si>
  <si>
    <t>Барлығы: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</si>
</sst>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topLeftCell="A7" workbookViewId="0">
      <selection activeCell="B14" sqref="B14"/>
    </sheetView>
  </sheetViews>
  <sheetFormatPr defaultRowHeight="18.75" x14ac:dyDescent="0.25"/>
  <cols>
    <col min="1" max="1" width="5.140625" style="4" customWidth="1"/>
    <col min="2" max="2" width="30.85546875" style="4" customWidth="1"/>
    <col min="3" max="3" width="21" style="4" customWidth="1"/>
    <col min="4" max="5" width="20" style="4" customWidth="1"/>
    <col min="6" max="16384" width="9.140625" style="4"/>
  </cols>
  <sheetData>
    <row r="2" spans="1:8" ht="45.75" customHeight="1" x14ac:dyDescent="0.25">
      <c r="A2" s="14" t="s">
        <v>1</v>
      </c>
      <c r="B2" s="14"/>
      <c r="C2" s="14"/>
      <c r="D2" s="14"/>
      <c r="E2" s="14"/>
    </row>
    <row r="3" spans="1:8" x14ac:dyDescent="0.25">
      <c r="A3" s="3"/>
      <c r="B3" s="3"/>
      <c r="C3" s="3"/>
      <c r="D3" s="3"/>
      <c r="E3" s="3"/>
    </row>
    <row r="4" spans="1:8" x14ac:dyDescent="0.25">
      <c r="E4" s="5" t="s">
        <v>2</v>
      </c>
    </row>
    <row r="5" spans="1:8" s="8" customFormat="1" ht="79.5" customHeight="1" x14ac:dyDescent="0.25">
      <c r="A5" s="6" t="s">
        <v>0</v>
      </c>
      <c r="B5" s="6" t="s">
        <v>3</v>
      </c>
      <c r="C5" s="7" t="s">
        <v>4</v>
      </c>
      <c r="D5" s="7" t="s">
        <v>5</v>
      </c>
      <c r="E5" s="7" t="s">
        <v>6</v>
      </c>
      <c r="F5" s="3"/>
      <c r="G5" s="3"/>
      <c r="H5" s="3"/>
    </row>
    <row r="6" spans="1:8" ht="39.75" customHeight="1" x14ac:dyDescent="0.25">
      <c r="A6" s="9">
        <v>1</v>
      </c>
      <c r="B6" s="1" t="s">
        <v>7</v>
      </c>
      <c r="C6" s="10">
        <f>1563887+82137+47913+45631+22816</f>
        <v>1762384</v>
      </c>
      <c r="D6" s="10">
        <f>1871214+56099+101046+58943+56136+46780</f>
        <v>2190218</v>
      </c>
      <c r="E6" s="10">
        <f>2247924+117851+98210+65472+76385</f>
        <v>2605842</v>
      </c>
    </row>
    <row r="7" spans="1:8" ht="93.75" x14ac:dyDescent="0.25">
      <c r="A7" s="9">
        <v>2</v>
      </c>
      <c r="B7" s="1" t="s">
        <v>8</v>
      </c>
      <c r="C7" s="10">
        <v>62750</v>
      </c>
      <c r="D7" s="10">
        <f>1009+53373</f>
        <v>54382</v>
      </c>
      <c r="E7" s="10">
        <v>54141</v>
      </c>
    </row>
    <row r="8" spans="1:8" ht="56.25" x14ac:dyDescent="0.25">
      <c r="A8" s="9">
        <v>3</v>
      </c>
      <c r="B8" s="1" t="s">
        <v>9</v>
      </c>
      <c r="C8" s="10">
        <v>111733</v>
      </c>
      <c r="D8" s="10">
        <v>83927</v>
      </c>
      <c r="E8" s="10">
        <v>83927</v>
      </c>
    </row>
    <row r="9" spans="1:8" ht="131.25" x14ac:dyDescent="0.25">
      <c r="A9" s="9">
        <v>4</v>
      </c>
      <c r="B9" s="1" t="s">
        <v>10</v>
      </c>
      <c r="C9" s="10">
        <f>113399+57109+310648</f>
        <v>481156</v>
      </c>
      <c r="D9" s="10">
        <f>89531+302046</f>
        <v>391577</v>
      </c>
      <c r="E9" s="10">
        <f>90119+408417</f>
        <v>498536</v>
      </c>
    </row>
    <row r="10" spans="1:8" ht="93.75" x14ac:dyDescent="0.25">
      <c r="A10" s="9">
        <v>5</v>
      </c>
      <c r="B10" s="1" t="s">
        <v>11</v>
      </c>
      <c r="C10" s="10">
        <f>185815+54136+22593+451690+3136+310798</f>
        <v>1028168</v>
      </c>
      <c r="D10" s="10">
        <f>2266+406992</f>
        <v>409258</v>
      </c>
      <c r="E10" s="10">
        <f>2008+425804</f>
        <v>427812</v>
      </c>
    </row>
    <row r="11" spans="1:8" ht="56.25" x14ac:dyDescent="0.25">
      <c r="A11" s="9">
        <v>6</v>
      </c>
      <c r="B11" s="1" t="s">
        <v>12</v>
      </c>
      <c r="C11" s="10">
        <f>50+40+96+4411</f>
        <v>4597</v>
      </c>
      <c r="D11" s="10">
        <f>40+97+2245+42+5</f>
        <v>2429</v>
      </c>
      <c r="E11" s="10">
        <f>41+100+2619+44+5</f>
        <v>2809</v>
      </c>
    </row>
    <row r="12" spans="1:8" x14ac:dyDescent="0.25">
      <c r="A12" s="9">
        <v>7</v>
      </c>
      <c r="B12" s="1" t="s">
        <v>13</v>
      </c>
      <c r="C12" s="10">
        <v>414094</v>
      </c>
      <c r="D12" s="10">
        <v>375815</v>
      </c>
      <c r="E12" s="10">
        <v>440768</v>
      </c>
    </row>
    <row r="13" spans="1:8" s="12" customFormat="1" x14ac:dyDescent="0.25">
      <c r="A13" s="2"/>
      <c r="B13" s="2" t="s">
        <v>14</v>
      </c>
      <c r="C13" s="11">
        <f>SUM(C6:C12)</f>
        <v>3864882</v>
      </c>
      <c r="D13" s="11">
        <f t="shared" ref="D13" si="0">SUM(D6:D12)</f>
        <v>3507606</v>
      </c>
      <c r="E13" s="11">
        <f>SUM(E6:E12)</f>
        <v>4113835</v>
      </c>
    </row>
    <row r="14" spans="1:8" x14ac:dyDescent="0.25">
      <c r="C14" s="13"/>
      <c r="D14" s="13"/>
      <c r="E14" s="13"/>
    </row>
    <row r="15" spans="1:8" x14ac:dyDescent="0.25">
      <c r="C15" s="13"/>
      <c r="D15" s="13"/>
      <c r="E15" s="13"/>
    </row>
  </sheetData>
  <mergeCells count="1">
    <mergeCell ref="A2:E2"/>
  </mergeCells>
  <phoneticPr fontId="4" type="noConversion"/>
  <pageMargins left="0.59055118110236227" right="0.39370078740157483" top="0.59055118110236227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Csp6 Rgkp</cp:lastModifiedBy>
  <dcterms:created xsi:type="dcterms:W3CDTF">2020-08-27T04:07:16Z</dcterms:created>
  <dcterms:modified xsi:type="dcterms:W3CDTF">2026-05-21T06:05:38Z</dcterms:modified>
</cp:coreProperties>
</file>